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F97EC2C2-92F1-412A-A060-3DF7EEE32EA1}" xr6:coauthVersionLast="45" xr6:coauthVersionMax="45" xr10:uidLastSave="{00000000-0000-0000-0000-000000000000}"/>
  <bookViews>
    <workbookView xWindow="-17505" yWindow="1725" windowWidth="14835" windowHeight="10575" xr2:uid="{42E0752C-0B42-48F1-88E4-2349ED59B98B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C6" i="1"/>
  <c r="B6" i="1"/>
  <c r="B9" i="1" s="1"/>
  <c r="C9" i="1" l="1"/>
  <c r="C13" i="1" s="1"/>
  <c r="C16" i="1" s="1"/>
  <c r="D9" i="1"/>
  <c r="D13" i="1" s="1"/>
  <c r="D16" i="1" s="1"/>
  <c r="B11" i="1"/>
  <c r="D11" i="1" l="1"/>
  <c r="C11" i="1"/>
  <c r="C12" i="1"/>
  <c r="C17" i="1" s="1"/>
  <c r="D12" i="1"/>
  <c r="D17" i="1" s="1"/>
  <c r="C18" i="1" l="1"/>
</calcChain>
</file>

<file path=xl/sharedStrings.xml><?xml version="1.0" encoding="utf-8"?>
<sst xmlns="http://schemas.openxmlformats.org/spreadsheetml/2006/main" count="20" uniqueCount="20">
  <si>
    <t>Перевод парового котла в водогрейный режим</t>
  </si>
  <si>
    <t>До проекта</t>
  </si>
  <si>
    <t>По проекту (ТЭО)</t>
  </si>
  <si>
    <t>Фактически</t>
  </si>
  <si>
    <t>Номинальная тепловая мощность котла, Гкал/ч</t>
  </si>
  <si>
    <t>Число часов работы, ч/год</t>
  </si>
  <si>
    <t>Коэффициент загрузки котла, %</t>
  </si>
  <si>
    <t>Выработка тепловой энергии, Гкал</t>
  </si>
  <si>
    <t>КПД котла по режимным испытаниям при среднем коэффициенте загрузки котла, %</t>
  </si>
  <si>
    <t>Собственные нужды котла</t>
  </si>
  <si>
    <t>Отпуск тепловой энергии, Гкал</t>
  </si>
  <si>
    <t>Удельное потребление электроэнергии на отпуск тепловой энергии, кВт.ч/Гкал</t>
  </si>
  <si>
    <t>Удельный расход условного топлива на отпуск тепловой энергии, кг у.т./Гкал</t>
  </si>
  <si>
    <t>Экономия условного топлива от выработки тепловой энергии, т у.т.</t>
  </si>
  <si>
    <t>Снижение потребления электрической энергии, тыс.кВт.ч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</si>
  <si>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</si>
  <si>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</si>
  <si>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Экономия условного топлива от снижения расхода электрической энергии, т у.т.</t>
  </si>
  <si>
    <t>Суммарная экономия условного топлива, т у.т.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</si>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</sst>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Protection="1"/>
    <xf numFmtId="0" fontId="0" fillId="3" borderId="2" xfId="0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0" borderId="2" xfId="0" applyNumberFormat="1" applyBorder="1" applyProtection="1"/>
    <xf numFmtId="2" fontId="0" fillId="0" borderId="2" xfId="0" applyNumberFormat="1" applyBorder="1" applyProtection="1"/>
    <xf numFmtId="2" fontId="0" fillId="3" borderId="2" xfId="0" applyNumberFormat="1" applyFill="1" applyBorder="1" applyProtection="1">
      <protection locked="0"/>
    </xf>
    <xf numFmtId="0" fontId="0" fillId="0" borderId="3" xfId="0" applyBorder="1" applyProtection="1"/>
    <xf numFmtId="0" fontId="1" fillId="2" borderId="1" xfId="0" applyFont="1" applyFill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DB13-5611-48BA-8E95-F420CC428595}">
  <sheetPr codeName="Sheet6"/>
  <dimension ref="A1:D18"/>
  <sheetViews>
    <sheetView tabSelected="1" workbookViewId="0">
      <selection sqref="A1:D1"/>
    </sheetView>
  </sheetViews>
  <sheetFormatPr defaultRowHeight="15" x14ac:dyDescent="0.25"/>
  <cols>
    <col min="1" max="1" width="84" customWidth="1"/>
    <col min="2" max="2" width="13.7109375" customWidth="1"/>
    <col min="3" max="3" width="17.7109375" customWidth="1"/>
    <col min="4" max="4" width="16.140625" customWidth="1"/>
  </cols>
  <sheetData>
    <row r="1" spans="1:4" ht="21" x14ac:dyDescent="0.35">
      <c r="A1" s="9" t="s">
        <v>0</v>
      </c>
      <c r="B1" s="9"/>
      <c r="C1" s="9"/>
      <c r="D1" s="9"/>
    </row>
    <row r="2" spans="1:4" x14ac:dyDescent="0.25">
      <c r="A2" s="1"/>
      <c r="B2" s="1" t="s">
        <v>1</v>
      </c>
      <c r="C2" s="1" t="s">
        <v>2</v>
      </c>
      <c r="D2" s="1" t="s">
        <v>3</v>
      </c>
    </row>
    <row r="3" spans="1:4" x14ac:dyDescent="0.25">
      <c r="A3" s="1" t="s">
        <v>4</v>
      </c>
      <c r="B3" s="2"/>
      <c r="C3" s="2"/>
      <c r="D3" s="2"/>
    </row>
    <row r="4" spans="1:4" x14ac:dyDescent="0.25">
      <c r="A4" s="1" t="s">
        <v>5</v>
      </c>
      <c r="B4" s="2"/>
      <c r="C4" s="2"/>
      <c r="D4" s="2"/>
    </row>
    <row r="5" spans="1:4" x14ac:dyDescent="0.25">
      <c r="A5" s="1" t="s">
        <v>6</v>
      </c>
      <c r="B5" s="2"/>
      <c r="C5" s="2"/>
      <c r="D5" s="2"/>
    </row>
    <row r="6" spans="1:4" x14ac:dyDescent="0.25">
      <c r="A6" s="1" t="s">
        <v>7</v>
      </c>
      <c r="B6" s="1">
        <f>B3*B4</f>
        <v>0</v>
      </c>
      <c r="C6" s="1">
        <f>C3*C4</f>
        <v>0</v>
      </c>
      <c r="D6" s="1">
        <f>D3*D4</f>
        <v>0</v>
      </c>
    </row>
    <row r="7" spans="1:4" x14ac:dyDescent="0.25">
      <c r="A7" s="1" t="s">
        <v>8</v>
      </c>
      <c r="B7" s="2"/>
      <c r="C7" s="2"/>
      <c r="D7" s="3"/>
    </row>
    <row r="8" spans="1:4" x14ac:dyDescent="0.25">
      <c r="A8" s="1" t="s">
        <v>9</v>
      </c>
      <c r="B8" s="2"/>
      <c r="C8" s="2"/>
      <c r="D8" s="4"/>
    </row>
    <row r="9" spans="1:4" x14ac:dyDescent="0.25">
      <c r="A9" s="1" t="s">
        <v>10</v>
      </c>
      <c r="B9" s="1">
        <f>B6*((B7-B8)/100)</f>
        <v>0</v>
      </c>
      <c r="C9" s="1">
        <f t="shared" ref="C9:D9" si="0">C6*((C7-C8)/100)</f>
        <v>0</v>
      </c>
      <c r="D9" s="1">
        <f t="shared" si="0"/>
        <v>0</v>
      </c>
    </row>
    <row r="10" spans="1:4" x14ac:dyDescent="0.25">
      <c r="A10" s="1" t="s">
        <v>11</v>
      </c>
      <c r="B10" s="2"/>
      <c r="C10" s="2"/>
      <c r="D10" s="2"/>
    </row>
    <row r="11" spans="1:4" x14ac:dyDescent="0.25">
      <c r="A11" s="1" t="s">
        <v>12</v>
      </c>
      <c r="B11" s="5" t="e">
        <f>B6/B9*142.86</f>
        <v>#DIV/0!</v>
      </c>
      <c r="C11" s="5" t="e">
        <f t="shared" ref="C11:D11" si="1">C6/C9*142.86</f>
        <v>#DIV/0!</v>
      </c>
      <c r="D11" s="5" t="e">
        <f t="shared" si="1"/>
        <v>#DIV/0!</v>
      </c>
    </row>
    <row r="12" spans="1:4" x14ac:dyDescent="0.25">
      <c r="A12" s="1" t="s">
        <v>13</v>
      </c>
      <c r="B12" s="1"/>
      <c r="C12" s="6" t="e">
        <f>(B11-C11)*C9/1000</f>
        <v>#DIV/0!</v>
      </c>
      <c r="D12" s="6" t="e">
        <f>(B11-D11)*D9/1000</f>
        <v>#DIV/0!</v>
      </c>
    </row>
    <row r="13" spans="1:4" x14ac:dyDescent="0.25">
      <c r="A13" s="1" t="s">
        <v>14</v>
      </c>
      <c r="B13" s="1"/>
      <c r="C13" s="6">
        <f>(B10-C10)*C9/1000</f>
        <v>0</v>
      </c>
      <c r="D13" s="6">
        <f>(B10-D10)*D9/1000</f>
        <v>0</v>
      </c>
    </row>
    <row r="14" spans="1:4" x14ac:dyDescent="0.25">
      <c r="A14" s="1" t="s">
        <v>15</v>
      </c>
      <c r="B14" s="1"/>
      <c r="C14" s="2"/>
      <c r="D14" s="2"/>
    </row>
    <row r="15" spans="1:4" x14ac:dyDescent="0.25">
      <c r="A15" s="1" t="s">
        <v>16</v>
      </c>
      <c r="B15" s="1"/>
      <c r="C15" s="2"/>
      <c r="D15" s="7"/>
    </row>
    <row r="16" spans="1:4" x14ac:dyDescent="0.25">
      <c r="A16" s="1" t="s">
        <v>17</v>
      </c>
      <c r="B16" s="1"/>
      <c r="C16" s="5">
        <f>C13*C14*((100+C15)/100)/1000</f>
        <v>0</v>
      </c>
      <c r="D16" s="5">
        <f>D13*D14*((100+D15)/100)/1000</f>
        <v>0</v>
      </c>
    </row>
    <row r="17" spans="1:4" x14ac:dyDescent="0.25">
      <c r="A17" s="8" t="s">
        <v>18</v>
      </c>
      <c r="B17" s="1"/>
      <c r="C17" s="6" t="e">
        <f>C16+C12</f>
        <v>#DIV/0!</v>
      </c>
      <c r="D17" s="6" t="e">
        <f>D16+D12</f>
        <v>#DIV/0!</v>
      </c>
    </row>
    <row r="18" spans="1:4" x14ac:dyDescent="0.25">
      <c r="A18" s="1" t="s">
        <v>19</v>
      </c>
      <c r="B18" s="1"/>
      <c r="C18" s="10" t="e">
        <f>C17-D17</f>
        <v>#DIV/0!</v>
      </c>
      <c r="D18" s="11"/>
    </row>
  </sheetData>
  <sheetProtection password="E5EA" sheet="1" objects="1" scenarios="1"/>
  <mergeCells count="2">
    <mergeCell ref="A1:D1"/>
    <mergeCell ref="C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2024-06-14T14:32:18Z</dcterms:created>
  <dcterms:modified xsi:type="dcterms:W3CDTF">2024-06-17T06:34:18Z</dcterms:modified>
</cp:coreProperties>
</file>