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Обмен\1_По сайту\Пополн_июнь2024\ТЭПЭМ_сайт2024\20200617_algoritm\"/>
    </mc:Choice>
  </mc:AlternateContent>
  <xr:revisionPtr revIDLastSave="0" documentId="8_{EE30A43F-B3E3-4B48-AD25-43BF7E4ABA83}" xr6:coauthVersionLast="45" xr6:coauthVersionMax="45" xr10:uidLastSave="{00000000-0000-0000-0000-000000000000}"/>
  <bookViews>
    <workbookView xWindow="-17505" yWindow="1725" windowWidth="13695" windowHeight="11145" xr2:uid="{502845DA-A317-45F3-9409-31C5A88BE8C8}"/>
  </bookViews>
  <sheets>
    <sheet name="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C8" i="1" s="1"/>
  <c r="B6" i="1"/>
  <c r="B8" i="1" s="1"/>
  <c r="B10" i="1" l="1"/>
  <c r="B12" i="1"/>
  <c r="C10" i="1"/>
  <c r="C12" i="1"/>
  <c r="B14" i="1" l="1"/>
  <c r="B19" i="1" s="1"/>
  <c r="C14" i="1"/>
  <c r="C19" i="1" s="1"/>
  <c r="B15" i="1" l="1"/>
  <c r="C15" i="1"/>
  <c r="B20" i="1"/>
</calcChain>
</file>

<file path=xl/sharedStrings.xml><?xml version="1.0" encoding="utf-8"?>
<sst xmlns="http://schemas.openxmlformats.org/spreadsheetml/2006/main" count="21" uniqueCount="20">
  <si>
    <t xml:space="preserve">Установка когенерационной установки </t>
  </si>
  <si>
    <t>По проекту (ТЭО)</t>
  </si>
  <si>
    <t>Фактически</t>
  </si>
  <si>
    <t>Номинальная мощность, кВт</t>
  </si>
  <si>
    <t>Число часов работы, ч/год</t>
  </si>
  <si>
    <t>Коэффициент загрузки КГУ, %</t>
  </si>
  <si>
    <t>Выработка электроэнергии, тыс.кВт.ч</t>
  </si>
  <si>
    <t>Доля затрат электроэнергии на собственные нужды, %</t>
  </si>
  <si>
    <t>Отпуск электроэнергии, тыс.кВт.ч</t>
  </si>
  <si>
    <t>Коэффициент удельной вырабтки на тепловом потреблении Гкал/кВт.ч</t>
  </si>
  <si>
    <t>Отпуск тепловой энергии, Гкал</t>
  </si>
  <si>
    <t>Удельный расход топлива на отпуск электроэнергии, г у.т./кВт.ч</t>
  </si>
  <si>
    <t>Расход топлива на выработку электроэнергии, т у.т.</t>
  </si>
  <si>
    <t>Удельный расход топлива на отпуск теплоэнергии, кг у.т./Гкал</t>
  </si>
  <si>
    <t>Расход топлива на отпуск теплоэнергии, т у.т.</t>
  </si>
  <si>
    <t>Расход топлива КГУ, т у.т.</t>
  </si>
  <si>
    <t>Удельный расход топлива на отпуск электроэнергии на Лукомльской ГРЭС, г у.т./кВт.ч</t>
  </si>
  <si>
    <t>Потери в электрических сетях на транспорт электроэнергии в системе ГПО "Белэнерго", %</t>
  </si>
  <si>
    <t>Экономия условного топлива, т у.т.</t>
  </si>
  <si>
    <t>Разность между расчетной и верифицированной экономией, 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</si>
</sst>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Border="1" applyProtection="1"/>
    <xf numFmtId="0" fontId="0" fillId="3" borderId="2" xfId="0" applyFill="1" applyBorder="1" applyProtection="1">
      <protection locked="0"/>
    </xf>
    <xf numFmtId="0" fontId="0" fillId="2" borderId="2" xfId="0" applyFill="1" applyBorder="1" applyProtection="1"/>
    <xf numFmtId="1" fontId="0" fillId="2" borderId="2" xfId="0" applyNumberFormat="1" applyFill="1" applyBorder="1" applyProtection="1"/>
    <xf numFmtId="164" fontId="0" fillId="2" borderId="2" xfId="0" applyNumberFormat="1" applyFill="1" applyBorder="1" applyProtection="1"/>
    <xf numFmtId="164" fontId="0" fillId="3" borderId="2" xfId="0" applyNumberFormat="1" applyFill="1" applyBorder="1" applyProtection="1">
      <protection locked="0"/>
    </xf>
    <xf numFmtId="2" fontId="0" fillId="2" borderId="2" xfId="0" applyNumberFormat="1" applyFill="1" applyBorder="1" applyProtection="1"/>
    <xf numFmtId="2" fontId="0" fillId="3" borderId="2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65139-B912-4D59-BD95-BE18071CC75A}">
  <sheetPr codeName="Sheet20"/>
  <dimension ref="A1:C20"/>
  <sheetViews>
    <sheetView tabSelected="1" zoomScaleNormal="100" workbookViewId="0">
      <selection sqref="A1:C1"/>
    </sheetView>
  </sheetViews>
  <sheetFormatPr defaultRowHeight="15" x14ac:dyDescent="0.25"/>
  <cols>
    <col min="1" max="1" width="85" customWidth="1"/>
    <col min="2" max="2" width="17.7109375" customWidth="1"/>
    <col min="3" max="3" width="16.140625" customWidth="1"/>
  </cols>
  <sheetData>
    <row r="1" spans="1:3" ht="21" x14ac:dyDescent="0.35">
      <c r="A1" s="10" t="s">
        <v>0</v>
      </c>
      <c r="B1" s="10"/>
      <c r="C1" s="10"/>
    </row>
    <row r="2" spans="1:3" x14ac:dyDescent="0.25">
      <c r="A2" s="1"/>
      <c r="B2" s="1" t="s">
        <v>1</v>
      </c>
      <c r="C2" s="1" t="s">
        <v>2</v>
      </c>
    </row>
    <row r="3" spans="1:3" x14ac:dyDescent="0.25">
      <c r="A3" s="1" t="s">
        <v>3</v>
      </c>
      <c r="B3" s="2"/>
      <c r="C3" s="2"/>
    </row>
    <row r="4" spans="1:3" x14ac:dyDescent="0.25">
      <c r="A4" s="1" t="s">
        <v>4</v>
      </c>
      <c r="B4" s="2"/>
      <c r="C4" s="2"/>
    </row>
    <row r="5" spans="1:3" x14ac:dyDescent="0.25">
      <c r="A5" s="1" t="s">
        <v>5</v>
      </c>
      <c r="B5" s="2"/>
      <c r="C5" s="2"/>
    </row>
    <row r="6" spans="1:3" x14ac:dyDescent="0.25">
      <c r="A6" s="1" t="s">
        <v>6</v>
      </c>
      <c r="B6" s="3">
        <f>B3*B4/1000*B5/100</f>
        <v>0</v>
      </c>
      <c r="C6" s="4">
        <f>C3*C4/1000*C5/100</f>
        <v>0</v>
      </c>
    </row>
    <row r="7" spans="1:3" x14ac:dyDescent="0.25">
      <c r="A7" s="1" t="s">
        <v>7</v>
      </c>
      <c r="B7" s="2"/>
      <c r="C7" s="2"/>
    </row>
    <row r="8" spans="1:3" x14ac:dyDescent="0.25">
      <c r="A8" s="1" t="s">
        <v>8</v>
      </c>
      <c r="B8" s="3">
        <f>B6*(100-B7)/100</f>
        <v>0</v>
      </c>
      <c r="C8" s="4">
        <f>C6*(100-C7)/100</f>
        <v>0</v>
      </c>
    </row>
    <row r="9" spans="1:3" x14ac:dyDescent="0.25">
      <c r="A9" s="1" t="s">
        <v>9</v>
      </c>
      <c r="B9" s="2"/>
      <c r="C9" s="2"/>
    </row>
    <row r="10" spans="1:3" x14ac:dyDescent="0.25">
      <c r="A10" s="1" t="s">
        <v>10</v>
      </c>
      <c r="B10" s="3">
        <f>B8*B9</f>
        <v>0</v>
      </c>
      <c r="C10" s="5">
        <f>C8*C9</f>
        <v>0</v>
      </c>
    </row>
    <row r="11" spans="1:3" x14ac:dyDescent="0.25">
      <c r="A11" s="1" t="s">
        <v>11</v>
      </c>
      <c r="B11" s="2"/>
      <c r="C11" s="6"/>
    </row>
    <row r="12" spans="1:3" x14ac:dyDescent="0.25">
      <c r="A12" s="1" t="s">
        <v>12</v>
      </c>
      <c r="B12" s="3">
        <f>B8*B11/1000</f>
        <v>0</v>
      </c>
      <c r="C12" s="3">
        <f>C8*C11/1000</f>
        <v>0</v>
      </c>
    </row>
    <row r="13" spans="1:3" x14ac:dyDescent="0.25">
      <c r="A13" s="1" t="s">
        <v>13</v>
      </c>
      <c r="B13" s="2"/>
      <c r="C13" s="2"/>
    </row>
    <row r="14" spans="1:3" x14ac:dyDescent="0.25">
      <c r="A14" s="1" t="s">
        <v>14</v>
      </c>
      <c r="B14" s="7">
        <f>B12*B13/1000</f>
        <v>0</v>
      </c>
      <c r="C14" s="7">
        <f>C12*C13/1000</f>
        <v>0</v>
      </c>
    </row>
    <row r="15" spans="1:3" x14ac:dyDescent="0.25">
      <c r="A15" s="1" t="s">
        <v>15</v>
      </c>
      <c r="B15" s="7">
        <f>B12+B14</f>
        <v>0</v>
      </c>
      <c r="C15" s="7">
        <f>C12+C14</f>
        <v>0</v>
      </c>
    </row>
    <row r="16" spans="1:3" x14ac:dyDescent="0.25">
      <c r="A16" s="1" t="s">
        <v>16</v>
      </c>
      <c r="B16" s="2"/>
      <c r="C16" s="2"/>
    </row>
    <row r="17" spans="1:3" x14ac:dyDescent="0.25">
      <c r="A17" s="1" t="s">
        <v>17</v>
      </c>
      <c r="B17" s="2"/>
      <c r="C17" s="8"/>
    </row>
    <row r="18" spans="1:3" x14ac:dyDescent="0.25">
      <c r="A18" s="1" t="s">
        <v>13</v>
      </c>
      <c r="B18" s="2"/>
      <c r="C18" s="9"/>
    </row>
    <row r="19" spans="1:3" x14ac:dyDescent="0.25">
      <c r="A19" s="1" t="s">
        <v>18</v>
      </c>
      <c r="B19" s="5">
        <f>(B8*B16*(100+B17)/100/1000-B12)+(((B10*B18)-B14)/1000)</f>
        <v>0</v>
      </c>
      <c r="C19" s="5">
        <f>(C8*C16*(100+C17)/100/1000-C12)+(((C10*C18)-C14)/1000)</f>
        <v>0</v>
      </c>
    </row>
    <row r="20" spans="1:3" x14ac:dyDescent="0.25">
      <c r="A20" s="1" t="s">
        <v>19</v>
      </c>
      <c r="B20" s="11">
        <f>B19-C19</f>
        <v>0</v>
      </c>
      <c r="C20" s="12"/>
    </row>
  </sheetData>
  <sheetProtection password="E5EA" sheet="1" objects="1" scenarios="1"/>
  <mergeCells count="2">
    <mergeCell ref="A1:C1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2024-06-14T14:32:29Z</dcterms:created>
  <dcterms:modified xsi:type="dcterms:W3CDTF">2024-06-17T07:03:08Z</dcterms:modified>
</cp:coreProperties>
</file>